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915"/>
  <workbookPr/>
  <mc:AlternateContent xmlns:mc="http://schemas.openxmlformats.org/markup-compatibility/2006">
    <mc:Choice Requires="x15">
      <x15ac:absPath xmlns:x15ac="http://schemas.microsoft.com/office/spreadsheetml/2010/11/ac" url="/Users/james.smurthwaite/Documents/"/>
    </mc:Choice>
  </mc:AlternateContent>
  <bookViews>
    <workbookView xWindow="4840" yWindow="940" windowWidth="28800" windowHeight="1760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" i="1" l="1"/>
  <c r="F2" i="1"/>
  <c r="H2" i="1"/>
  <c r="J2" i="1"/>
  <c r="K2" i="1"/>
  <c r="D3" i="1"/>
  <c r="F3" i="1"/>
  <c r="H3" i="1"/>
  <c r="J3" i="1"/>
  <c r="K3" i="1"/>
  <c r="L11" i="1"/>
  <c r="L10" i="1"/>
  <c r="L9" i="1"/>
  <c r="L8" i="1"/>
  <c r="L7" i="1"/>
  <c r="L6" i="1"/>
  <c r="L5" i="1"/>
  <c r="L4" i="1"/>
  <c r="L3" i="1"/>
  <c r="L2" i="1"/>
  <c r="J4" i="1"/>
  <c r="J5" i="1"/>
  <c r="J6" i="1"/>
  <c r="J7" i="1"/>
  <c r="J8" i="1"/>
  <c r="J9" i="1"/>
  <c r="J10" i="1"/>
  <c r="J11" i="1"/>
  <c r="F4" i="1"/>
  <c r="F5" i="1"/>
  <c r="F6" i="1"/>
  <c r="F7" i="1"/>
  <c r="F8" i="1"/>
  <c r="F9" i="1"/>
  <c r="F10" i="1"/>
  <c r="F11" i="1"/>
  <c r="H4" i="1"/>
  <c r="H5" i="1"/>
  <c r="H6" i="1"/>
  <c r="H7" i="1"/>
  <c r="H8" i="1"/>
  <c r="H9" i="1"/>
  <c r="H10" i="1"/>
  <c r="H11" i="1"/>
  <c r="D4" i="1"/>
  <c r="K4" i="1"/>
  <c r="D5" i="1"/>
  <c r="K5" i="1"/>
  <c r="D6" i="1"/>
  <c r="K6" i="1"/>
  <c r="D7" i="1"/>
  <c r="K7" i="1"/>
  <c r="D8" i="1"/>
  <c r="K8" i="1"/>
  <c r="D9" i="1"/>
  <c r="K9" i="1"/>
  <c r="D10" i="1"/>
  <c r="K10" i="1"/>
  <c r="D11" i="1"/>
  <c r="K11" i="1"/>
</calcChain>
</file>

<file path=xl/sharedStrings.xml><?xml version="1.0" encoding="utf-8"?>
<sst xmlns="http://schemas.openxmlformats.org/spreadsheetml/2006/main" count="25" uniqueCount="25">
  <si>
    <t>Currnet standings</t>
  </si>
  <si>
    <t>Current points</t>
  </si>
  <si>
    <t>Final points</t>
  </si>
  <si>
    <t>Minnaar</t>
  </si>
  <si>
    <t>Brosnan</t>
  </si>
  <si>
    <t>Gwin</t>
  </si>
  <si>
    <t>Vergier</t>
  </si>
  <si>
    <t>Moir</t>
  </si>
  <si>
    <t>Wallace</t>
  </si>
  <si>
    <t>Hart</t>
  </si>
  <si>
    <t>Greenland</t>
  </si>
  <si>
    <t>Gutierrez</t>
  </si>
  <si>
    <t>Bruni</t>
  </si>
  <si>
    <t>Qualifying points</t>
  </si>
  <si>
    <t>Race points</t>
  </si>
  <si>
    <t>Position</t>
  </si>
  <si>
    <t>MSA qualifying position</t>
  </si>
  <si>
    <t>MSA qualifying points</t>
  </si>
  <si>
    <t>MSA race postion</t>
  </si>
  <si>
    <t>MSA race points</t>
  </si>
  <si>
    <t>VDS qualifying position</t>
  </si>
  <si>
    <t>VDS result qualifying points</t>
  </si>
  <si>
    <t>VDS race position</t>
  </si>
  <si>
    <t>VDS race points</t>
  </si>
  <si>
    <t>Final Standings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</si>
</sst>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3"/>
      <color rgb="FF262626"/>
      <name val="Verdana"/>
    </font>
    <font>
      <b/>
      <sz val="13"/>
      <color rgb="FF262626"/>
      <name val="Verdana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Font="1"/>
    <xf numFmtId="0" fontId="0" fillId="0" borderId="1" xfId="0" applyBorder="1"/>
    <xf numFmtId="0" fontId="0" fillId="0" borderId="1" xfId="0" applyFont="1" applyBorder="1"/>
    <xf numFmtId="0" fontId="2" fillId="0" borderId="1" xfId="0" applyFont="1" applyBorder="1" applyAlignment="1">
      <alignment vertical="center"/>
    </xf>
    <xf numFmtId="0" fontId="0" fillId="0" borderId="2" xfId="0" applyBorder="1"/>
    <xf numFmtId="0" fontId="0" fillId="0" borderId="3" xfId="0" applyFont="1" applyBorder="1"/>
    <xf numFmtId="0" fontId="2" fillId="0" borderId="3" xfId="0" applyFont="1" applyBorder="1" applyAlignment="1">
      <alignment vertical="center" wrapText="1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4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tabSelected="1" workbookViewId="0">
      <selection activeCell="D21" sqref="D21"/>
    </sheetView>
  </sheetViews>
  <sheetFormatPr baseColWidth="10" defaultRowHeight="16" x14ac:dyDescent="0.2"/>
  <cols>
    <col min="1" max="1" width="15.5" bestFit="1" customWidth="1"/>
    <col min="2" max="2" width="12.83203125" bestFit="1" customWidth="1"/>
    <col min="3" max="3" width="20.83203125" bestFit="1" customWidth="1"/>
    <col min="4" max="4" width="18.83203125" bestFit="1" customWidth="1"/>
    <col min="5" max="5" width="15.6640625" bestFit="1" customWidth="1"/>
    <col min="6" max="6" width="14.33203125" bestFit="1" customWidth="1"/>
    <col min="7" max="7" width="19.83203125" bestFit="1" customWidth="1"/>
    <col min="8" max="8" width="23.33203125" bestFit="1" customWidth="1"/>
    <col min="9" max="9" width="23.33203125" customWidth="1"/>
    <col min="10" max="10" width="13.83203125" bestFit="1" customWidth="1"/>
    <col min="12" max="12" width="13.5" bestFit="1" customWidth="1"/>
    <col min="13" max="13" width="12.83203125" bestFit="1" customWidth="1"/>
    <col min="17" max="17" width="16.33203125" bestFit="1" customWidth="1"/>
    <col min="18" max="18" width="14.83203125" bestFit="1" customWidth="1"/>
    <col min="19" max="19" width="12" bestFit="1" customWidth="1"/>
    <col min="20" max="20" width="10.5" bestFit="1" customWidth="1"/>
  </cols>
  <sheetData>
    <row r="1" spans="1:12" x14ac:dyDescent="0.2">
      <c r="A1" s="2" t="s">
        <v>0</v>
      </c>
      <c r="B1" s="5" t="s">
        <v>1</v>
      </c>
      <c r="C1" s="9" t="s">
        <v>16</v>
      </c>
      <c r="D1" s="6" t="s">
        <v>17</v>
      </c>
      <c r="E1" s="9" t="s">
        <v>18</v>
      </c>
      <c r="F1" s="3" t="s">
        <v>19</v>
      </c>
      <c r="G1" s="9" t="s">
        <v>20</v>
      </c>
      <c r="H1" s="3" t="s">
        <v>21</v>
      </c>
      <c r="I1" s="9" t="s">
        <v>22</v>
      </c>
      <c r="J1" s="3" t="s">
        <v>23</v>
      </c>
      <c r="K1" s="2" t="s">
        <v>2</v>
      </c>
      <c r="L1" s="3" t="s">
        <v>24</v>
      </c>
    </row>
    <row r="2" spans="1:12" ht="17" x14ac:dyDescent="0.2">
      <c r="A2" s="2" t="s">
        <v>3</v>
      </c>
      <c r="B2" s="5">
        <v>902</v>
      </c>
      <c r="C2" s="8">
        <v>2</v>
      </c>
      <c r="D2" s="7">
        <f>IF(C2=1,50,IF(C2=2,40,IF(C2=3,30,IF(C2=4,25,IF(C2=5,22,IF(C2=6,20,IF(C2=7,18,IF(C2=8,17,IF(C2=9,16,IF(C2=10,15,IF(C2=11,14,IF(C2=12,13,IF(C2=13,12,IF(C2=14,11,IF(C2=15,10,IF(C2=16,9,IF(C2=17,8,IF(C2=18,7,IF(C2=19,6,IF(C2=20,5))))))))))))))))))))</f>
        <v>40</v>
      </c>
      <c r="E2" s="8">
        <v>2</v>
      </c>
      <c r="F2" s="3">
        <f>IF(E2=1,200,IF(E2=2,160,IF(E2=3,140,IF(E2=4,125,IF(E2=5,110,IF(E2=6,95,IF(E2=7,90,IF(E2=8,85,IF(E2=9,80,IF(E2=10,75,IF(E2=11,70,IF(E2=12,69,IF(E2=13,68,IF(E2=14,67,IF(E2=15,66,IF(E2=16,65,IF(E2=17,64,IF(E2=18,63,IF(E2=19,62,IF(E2=20,61, IF(E2=21,60,IF(E2=22,59,IF(E2=23,58,IF(E2=24,57,IF(E2=25,56,IF(E2=26,55,IF(E2=27,54,IF(E2=28,53,IF(E2=29,52,IF(E2=30,51,IF(E2=31,50,IF(E2=32,49,IF(E2=33,48,IF(E2=34,47,IF(E2=35,46,IF(E2=36,45,IF(E2=37,44,IF(E2=38,43,IF(E2=39,42,IF(E2=40,41))))))))))))))))))))))))))))))))))))))))</f>
        <v>160</v>
      </c>
      <c r="G2" s="11">
        <v>2</v>
      </c>
      <c r="H2" s="4">
        <f>IF(G2=1,50,IF(G2=2,40,IF(G2=3,30,IF(G2=4,25,IF(G2=5,22,IF(G2=6,20,IF(G2=7,18,IF(G2=8,17,IF(G2=9,16,IF(G2=10,15,IF(G2=11,14,IF(G2=12,13,IF(G2=13,12,IF(G2=14,11,IF(G2=15,10,IF(G2=16,9,IF(G2=17,8,IF(G2=18,7,IF(G2=19,6,IF(G2=20,5))))))))))))))))))))</f>
        <v>40</v>
      </c>
      <c r="I2" s="8">
        <v>2</v>
      </c>
      <c r="J2" s="4">
        <f>IF(I2=1,200,IF(I2=2,160,IF(I2=3,140,IF(I2=4,125,IF(I2=5,110,IF(I2=6,95,IF(I2=7,90,IF(I2=8,85,IF(I2=9,80,IF(I2=10,75,IF(I2=11,70,IF(I2=12,69,IF(I2=13,68,IF(I2=14,67,IF(I2=15,66,IF(I2=16,65,IF(I2=17,64,IF(I2=18,63,IF(I2=19,62,IF(I2=20,61,IF(I2=21,60,IF(I2=22,59,IF(I2=23,58,IF(I2=24,57,IF(I2=25,56,IF(I2=26,55,IF(I2=27,54,IF(I2=28,53,IF(I2=29,52,IF(I2=30,51,IF(I2=31,50,IF(I2=32,49,IF(I2=33,48,IF(I2=34,47,IF(I2=35,46,IF(I2=36,45,IF(I2=37,44,IF(I2=38,43,IF(I2=39,42,IF(I2=40,41))))))))))))))))))))))))))))))))))))))))</f>
        <v>160</v>
      </c>
      <c r="K2" s="2">
        <f t="shared" ref="K2:K11" si="0">SUM(B2,D2,F2,H2,J2)</f>
        <v>1302</v>
      </c>
      <c r="L2" s="3">
        <f>RANK(K2,$K2:$K$11)</f>
        <v>1</v>
      </c>
    </row>
    <row r="3" spans="1:12" ht="17" x14ac:dyDescent="0.2">
      <c r="A3" s="2" t="s">
        <v>4</v>
      </c>
      <c r="B3" s="5">
        <v>742</v>
      </c>
      <c r="C3" s="8">
        <v>1</v>
      </c>
      <c r="D3" s="7">
        <f t="shared" ref="D3:D11" si="1">IF(C3=1,50,IF(C3=2,40,IF(C3=3,30,IF(C3=4,25,IF(C3=5,22,IF(C3=6,20,IF(C3=7,18,IF(C3=8,17,IF(C3=9,16,IF(C3=10,15,IF(C3=11,14,IF(C3=12,13,IF(C3=13,12,IF(C3=14,11,IF(C3=15,10,IF(C3=16,9,IF(C3=17,8,IF(C3=18,7,IF(C3=19,6,IF(C3=20,5))))))))))))))))))))</f>
        <v>50</v>
      </c>
      <c r="E3" s="8">
        <v>1</v>
      </c>
      <c r="F3" s="3">
        <f t="shared" ref="F3:F11" si="2">IF(E3=1,200,IF(E3=2,160,IF(E3=3,140,IF(E3=4,125,IF(E3=5,110,IF(E3=6,95,IF(E3=7,90,IF(E3=8,85,IF(E3=9,80,IF(E3=10,75,IF(E3=11,70,IF(E3=12,69,IF(E3=13,68,IF(E3=14,67,IF(E3=15,66,IF(E3=16,65,IF(E3=17,64,IF(E3=18,63,IF(E3=19,62,IF(E3=20,61, IF(E3=21,60,IF(E3=22,59,IF(E3=23,58,IF(E3=24,57,IF(E3=25,56,IF(E3=26,55,IF(E3=27,54,IF(E3=28,53,IF(E3=29,52,IF(E3=30,51,IF(E3=31,50,IF(E3=32,49,IF(E3=33,48,IF(E3=34,47,IF(E3=35,46,IF(E3=36,45,IF(E3=37,44,IF(E3=38,43,IF(E3=39,42,IF(E3=40,41))))))))))))))))))))))))))))))))))))))))</f>
        <v>200</v>
      </c>
      <c r="G3" s="8">
        <v>1</v>
      </c>
      <c r="H3" s="4">
        <f t="shared" ref="H3:H11" si="3">IF(G3=1,50,IF(G3=2,40,IF(G3=3,30,IF(G3=4,25,IF(G3=5,22,IF(G3=6,20,IF(G3=7,18,IF(G3=8,17,IF(G3=9,16,IF(G3=10,15,IF(G3=11,14,IF(G3=12,13,IF(G3=13,12,IF(G3=14,11,IF(G3=15,10,IF(G3=16,9,IF(G3=17,8,IF(G3=18,7,IF(G3=19,6,IF(G3=20,5))))))))))))))))))))</f>
        <v>50</v>
      </c>
      <c r="I3" s="8">
        <v>1</v>
      </c>
      <c r="J3" s="4">
        <f t="shared" ref="J3:J11" si="4">IF(I3=1,200,IF(I3=2,160,IF(I3=3,140,IF(I3=4,125,IF(I3=5,110,IF(I3=6,95,IF(I3=7,90,IF(I3=8,85,IF(I3=9,80,IF(I3=10,75,IF(I3=11,70,IF(I3=12,69,IF(I3=13,68,IF(I3=14,67,IF(I3=15,66,IF(I3=16,65,IF(I3=17,64,IF(I3=18,63,IF(I3=19,62,IF(I3=20,61,IF(I3=21,60,IF(I3=22,59,IF(I3=23,58,IF(I3=24,57,IF(I3=25,56,IF(I3=26,55,IF(I3=27,54,IF(I3=28,53,IF(I3=29,52,IF(I3=30,51,IF(I3=31,50,IF(I3=32,49,IF(I3=33,48,IF(I3=34,47,IF(I3=35,46,IF(I3=36,45,IF(I3=37,44,IF(I3=38,43,IF(I3=39,42,IF(I3=40,41))))))))))))))))))))))))))))))))))))))))</f>
        <v>200</v>
      </c>
      <c r="K3" s="2">
        <f t="shared" si="0"/>
        <v>1242</v>
      </c>
      <c r="L3" s="3">
        <f>RANK(K3,$K2:$K$11)</f>
        <v>2</v>
      </c>
    </row>
    <row r="4" spans="1:12" ht="17" x14ac:dyDescent="0.2">
      <c r="A4" s="2" t="s">
        <v>5</v>
      </c>
      <c r="B4" s="5">
        <v>649</v>
      </c>
      <c r="C4" s="8">
        <v>3</v>
      </c>
      <c r="D4" s="7">
        <f t="shared" si="1"/>
        <v>30</v>
      </c>
      <c r="E4" s="8">
        <v>3</v>
      </c>
      <c r="F4" s="3">
        <f t="shared" si="2"/>
        <v>140</v>
      </c>
      <c r="G4" s="11">
        <v>3</v>
      </c>
      <c r="H4" s="4">
        <f t="shared" si="3"/>
        <v>30</v>
      </c>
      <c r="I4" s="8">
        <v>3</v>
      </c>
      <c r="J4" s="4">
        <f t="shared" si="4"/>
        <v>140</v>
      </c>
      <c r="K4" s="2">
        <f t="shared" si="0"/>
        <v>989</v>
      </c>
      <c r="L4" s="3">
        <f>RANK(K4,$K2:$K$11)</f>
        <v>3</v>
      </c>
    </row>
    <row r="5" spans="1:12" ht="17" x14ac:dyDescent="0.2">
      <c r="A5" s="2" t="s">
        <v>6</v>
      </c>
      <c r="B5" s="5">
        <v>509</v>
      </c>
      <c r="C5" s="8">
        <v>4</v>
      </c>
      <c r="D5" s="7">
        <f t="shared" si="1"/>
        <v>25</v>
      </c>
      <c r="E5" s="8">
        <v>4</v>
      </c>
      <c r="F5" s="3">
        <f t="shared" si="2"/>
        <v>125</v>
      </c>
      <c r="G5" s="8">
        <v>4</v>
      </c>
      <c r="H5" s="4">
        <f t="shared" si="3"/>
        <v>25</v>
      </c>
      <c r="I5" s="8">
        <v>4</v>
      </c>
      <c r="J5" s="4">
        <f t="shared" si="4"/>
        <v>125</v>
      </c>
      <c r="K5" s="2">
        <f t="shared" si="0"/>
        <v>809</v>
      </c>
      <c r="L5" s="3">
        <f>RANK(K5,$K2:$K$11)</f>
        <v>4</v>
      </c>
    </row>
    <row r="6" spans="1:12" ht="17" x14ac:dyDescent="0.2">
      <c r="A6" s="2" t="s">
        <v>7</v>
      </c>
      <c r="B6" s="5">
        <v>492</v>
      </c>
      <c r="C6" s="8">
        <v>5</v>
      </c>
      <c r="D6" s="7">
        <f t="shared" si="1"/>
        <v>22</v>
      </c>
      <c r="E6" s="8">
        <v>5</v>
      </c>
      <c r="F6" s="3">
        <f t="shared" si="2"/>
        <v>110</v>
      </c>
      <c r="G6" s="11">
        <v>5</v>
      </c>
      <c r="H6" s="4">
        <f t="shared" si="3"/>
        <v>22</v>
      </c>
      <c r="I6" s="8">
        <v>5</v>
      </c>
      <c r="J6" s="4">
        <f t="shared" si="4"/>
        <v>110</v>
      </c>
      <c r="K6" s="2">
        <f t="shared" si="0"/>
        <v>756</v>
      </c>
      <c r="L6" s="3">
        <f>RANK(K6,$K2:$K$11)</f>
        <v>5</v>
      </c>
    </row>
    <row r="7" spans="1:12" ht="17" x14ac:dyDescent="0.2">
      <c r="A7" s="2" t="s">
        <v>8</v>
      </c>
      <c r="B7" s="5">
        <v>481</v>
      </c>
      <c r="C7" s="8">
        <v>6</v>
      </c>
      <c r="D7" s="7">
        <f t="shared" si="1"/>
        <v>20</v>
      </c>
      <c r="E7" s="8">
        <v>6</v>
      </c>
      <c r="F7" s="3">
        <f t="shared" si="2"/>
        <v>95</v>
      </c>
      <c r="G7" s="8">
        <v>6</v>
      </c>
      <c r="H7" s="4">
        <f t="shared" si="3"/>
        <v>20</v>
      </c>
      <c r="I7" s="8">
        <v>6</v>
      </c>
      <c r="J7" s="4">
        <f t="shared" si="4"/>
        <v>95</v>
      </c>
      <c r="K7" s="2">
        <f t="shared" si="0"/>
        <v>711</v>
      </c>
      <c r="L7" s="3">
        <f>RANK(K7,$K2:$K$11)</f>
        <v>6</v>
      </c>
    </row>
    <row r="8" spans="1:12" ht="17" x14ac:dyDescent="0.2">
      <c r="A8" s="2" t="s">
        <v>9</v>
      </c>
      <c r="B8" s="5">
        <v>476</v>
      </c>
      <c r="C8" s="8">
        <v>7</v>
      </c>
      <c r="D8" s="7">
        <f t="shared" si="1"/>
        <v>18</v>
      </c>
      <c r="E8" s="8">
        <v>7</v>
      </c>
      <c r="F8" s="3">
        <f t="shared" si="2"/>
        <v>90</v>
      </c>
      <c r="G8" s="11">
        <v>7</v>
      </c>
      <c r="H8" s="4">
        <f t="shared" si="3"/>
        <v>18</v>
      </c>
      <c r="I8" s="8">
        <v>7</v>
      </c>
      <c r="J8" s="4">
        <f t="shared" si="4"/>
        <v>90</v>
      </c>
      <c r="K8" s="2">
        <f t="shared" si="0"/>
        <v>692</v>
      </c>
      <c r="L8" s="3">
        <f>RANK(K8,$K2:$K$11)</f>
        <v>7</v>
      </c>
    </row>
    <row r="9" spans="1:12" ht="17" x14ac:dyDescent="0.2">
      <c r="A9" s="2" t="s">
        <v>10</v>
      </c>
      <c r="B9" s="5">
        <v>452</v>
      </c>
      <c r="C9" s="8">
        <v>8</v>
      </c>
      <c r="D9" s="7">
        <f t="shared" si="1"/>
        <v>17</v>
      </c>
      <c r="E9" s="8">
        <v>8</v>
      </c>
      <c r="F9" s="3">
        <f t="shared" si="2"/>
        <v>85</v>
      </c>
      <c r="G9" s="8">
        <v>8</v>
      </c>
      <c r="H9" s="4">
        <f t="shared" si="3"/>
        <v>17</v>
      </c>
      <c r="I9" s="8">
        <v>8</v>
      </c>
      <c r="J9" s="4">
        <f t="shared" si="4"/>
        <v>85</v>
      </c>
      <c r="K9" s="2">
        <f t="shared" si="0"/>
        <v>656</v>
      </c>
      <c r="L9" s="3">
        <f>RANK(K9,$K2:$K$11)</f>
        <v>8</v>
      </c>
    </row>
    <row r="10" spans="1:12" ht="17" x14ac:dyDescent="0.2">
      <c r="A10" s="2" t="s">
        <v>11</v>
      </c>
      <c r="B10" s="5">
        <v>437</v>
      </c>
      <c r="C10" s="8">
        <v>9</v>
      </c>
      <c r="D10" s="7">
        <f t="shared" si="1"/>
        <v>16</v>
      </c>
      <c r="E10" s="8">
        <v>9</v>
      </c>
      <c r="F10" s="3">
        <f t="shared" si="2"/>
        <v>80</v>
      </c>
      <c r="G10" s="11">
        <v>9</v>
      </c>
      <c r="H10" s="4">
        <f t="shared" si="3"/>
        <v>16</v>
      </c>
      <c r="I10" s="8">
        <v>9</v>
      </c>
      <c r="J10" s="4">
        <f t="shared" si="4"/>
        <v>80</v>
      </c>
      <c r="K10" s="2">
        <f t="shared" si="0"/>
        <v>629</v>
      </c>
      <c r="L10" s="3">
        <f>RANK(K10,$K2:$K$11)</f>
        <v>9</v>
      </c>
    </row>
    <row r="11" spans="1:12" ht="17" x14ac:dyDescent="0.2">
      <c r="A11" s="2" t="s">
        <v>12</v>
      </c>
      <c r="B11" s="5">
        <v>417</v>
      </c>
      <c r="C11" s="10">
        <v>10</v>
      </c>
      <c r="D11" s="7">
        <f t="shared" si="1"/>
        <v>15</v>
      </c>
      <c r="E11" s="10">
        <v>10</v>
      </c>
      <c r="F11" s="3">
        <f t="shared" si="2"/>
        <v>75</v>
      </c>
      <c r="G11" s="10">
        <v>10</v>
      </c>
      <c r="H11" s="4">
        <f t="shared" si="3"/>
        <v>15</v>
      </c>
      <c r="I11" s="10">
        <v>10</v>
      </c>
      <c r="J11" s="4">
        <f t="shared" si="4"/>
        <v>75</v>
      </c>
      <c r="K11" s="2">
        <f t="shared" si="0"/>
        <v>597</v>
      </c>
      <c r="L11" s="3">
        <f>RANK(K11,$K2:$K$11)</f>
        <v>10</v>
      </c>
    </row>
    <row r="12" spans="1:12" x14ac:dyDescent="0.2">
      <c r="L12" s="1"/>
    </row>
    <row r="15" spans="1:12" x14ac:dyDescent="0.2">
      <c r="G15" t="s">
        <v>15</v>
      </c>
      <c r="H15" t="s">
        <v>13</v>
      </c>
      <c r="I15" t="s">
        <v>14</v>
      </c>
    </row>
    <row r="16" spans="1:12" x14ac:dyDescent="0.2">
      <c r="G16">
        <v>1</v>
      </c>
      <c r="H16">
        <v>50</v>
      </c>
      <c r="I16">
        <v>200</v>
      </c>
    </row>
    <row r="17" spans="7:9" x14ac:dyDescent="0.2">
      <c r="G17">
        <v>2</v>
      </c>
      <c r="H17">
        <v>40</v>
      </c>
      <c r="I17">
        <v>160</v>
      </c>
    </row>
    <row r="18" spans="7:9" x14ac:dyDescent="0.2">
      <c r="G18">
        <v>3</v>
      </c>
      <c r="H18">
        <v>30</v>
      </c>
      <c r="I18">
        <v>140</v>
      </c>
    </row>
    <row r="19" spans="7:9" x14ac:dyDescent="0.2">
      <c r="G19">
        <v>4</v>
      </c>
      <c r="H19">
        <v>25</v>
      </c>
      <c r="I19">
        <v>125</v>
      </c>
    </row>
    <row r="20" spans="7:9" x14ac:dyDescent="0.2">
      <c r="G20">
        <v>5</v>
      </c>
      <c r="H20">
        <v>22</v>
      </c>
      <c r="I20">
        <v>110</v>
      </c>
    </row>
    <row r="21" spans="7:9" x14ac:dyDescent="0.2">
      <c r="G21">
        <v>6</v>
      </c>
      <c r="H21">
        <v>20</v>
      </c>
      <c r="I21">
        <v>95</v>
      </c>
    </row>
    <row r="22" spans="7:9" x14ac:dyDescent="0.2">
      <c r="G22">
        <v>7</v>
      </c>
      <c r="H22">
        <v>18</v>
      </c>
      <c r="I22">
        <v>90</v>
      </c>
    </row>
    <row r="23" spans="7:9" x14ac:dyDescent="0.2">
      <c r="G23">
        <v>8</v>
      </c>
      <c r="H23">
        <v>17</v>
      </c>
      <c r="I23">
        <v>85</v>
      </c>
    </row>
    <row r="24" spans="7:9" x14ac:dyDescent="0.2">
      <c r="G24">
        <v>9</v>
      </c>
      <c r="H24">
        <v>16</v>
      </c>
      <c r="I24">
        <v>80</v>
      </c>
    </row>
    <row r="25" spans="7:9" x14ac:dyDescent="0.2">
      <c r="G25">
        <v>10</v>
      </c>
      <c r="H25">
        <v>15</v>
      </c>
      <c r="I25">
        <v>75</v>
      </c>
    </row>
    <row r="26" spans="7:9" x14ac:dyDescent="0.2">
      <c r="G26">
        <v>11</v>
      </c>
      <c r="H26">
        <v>14</v>
      </c>
      <c r="I26">
        <v>70</v>
      </c>
    </row>
    <row r="27" spans="7:9" x14ac:dyDescent="0.2">
      <c r="G27">
        <v>12</v>
      </c>
      <c r="H27">
        <v>13</v>
      </c>
      <c r="I27">
        <v>69</v>
      </c>
    </row>
    <row r="28" spans="7:9" x14ac:dyDescent="0.2">
      <c r="G28">
        <v>13</v>
      </c>
      <c r="H28">
        <v>12</v>
      </c>
      <c r="I28">
        <v>68</v>
      </c>
    </row>
    <row r="29" spans="7:9" x14ac:dyDescent="0.2">
      <c r="G29">
        <v>14</v>
      </c>
      <c r="H29">
        <v>11</v>
      </c>
      <c r="I29">
        <v>67</v>
      </c>
    </row>
    <row r="30" spans="7:9" x14ac:dyDescent="0.2">
      <c r="G30">
        <v>15</v>
      </c>
      <c r="H30">
        <v>10</v>
      </c>
      <c r="I30">
        <v>66</v>
      </c>
    </row>
    <row r="31" spans="7:9" x14ac:dyDescent="0.2">
      <c r="G31">
        <v>16</v>
      </c>
      <c r="H31">
        <v>9</v>
      </c>
      <c r="I31">
        <v>65</v>
      </c>
    </row>
    <row r="32" spans="7:9" x14ac:dyDescent="0.2">
      <c r="G32">
        <v>17</v>
      </c>
      <c r="H32">
        <v>8</v>
      </c>
      <c r="I32">
        <v>64</v>
      </c>
    </row>
    <row r="33" spans="7:9" x14ac:dyDescent="0.2">
      <c r="G33">
        <v>18</v>
      </c>
      <c r="H33">
        <v>7</v>
      </c>
      <c r="I33">
        <v>63</v>
      </c>
    </row>
    <row r="34" spans="7:9" x14ac:dyDescent="0.2">
      <c r="G34">
        <v>19</v>
      </c>
      <c r="H34">
        <v>6</v>
      </c>
      <c r="I34">
        <v>62</v>
      </c>
    </row>
    <row r="35" spans="7:9" x14ac:dyDescent="0.2">
      <c r="G35">
        <v>20</v>
      </c>
      <c r="H35">
        <v>5</v>
      </c>
      <c r="I35">
        <v>61</v>
      </c>
    </row>
    <row r="36" spans="7:9" x14ac:dyDescent="0.2">
      <c r="G36">
        <v>21</v>
      </c>
      <c r="H36">
        <v>0</v>
      </c>
      <c r="I36">
        <v>60</v>
      </c>
    </row>
    <row r="37" spans="7:9" x14ac:dyDescent="0.2">
      <c r="G37">
        <v>22</v>
      </c>
      <c r="H37">
        <v>0</v>
      </c>
      <c r="I37">
        <v>59</v>
      </c>
    </row>
    <row r="38" spans="7:9" x14ac:dyDescent="0.2">
      <c r="G38">
        <v>23</v>
      </c>
      <c r="H38">
        <v>0</v>
      </c>
      <c r="I38">
        <v>58</v>
      </c>
    </row>
    <row r="39" spans="7:9" x14ac:dyDescent="0.2">
      <c r="G39">
        <v>24</v>
      </c>
      <c r="H39">
        <v>0</v>
      </c>
      <c r="I39">
        <v>57</v>
      </c>
    </row>
    <row r="40" spans="7:9" x14ac:dyDescent="0.2">
      <c r="G40">
        <v>25</v>
      </c>
      <c r="H40">
        <v>0</v>
      </c>
      <c r="I40">
        <v>56</v>
      </c>
    </row>
    <row r="41" spans="7:9" x14ac:dyDescent="0.2">
      <c r="G41">
        <v>26</v>
      </c>
      <c r="H41">
        <v>0</v>
      </c>
      <c r="I41">
        <v>55</v>
      </c>
    </row>
    <row r="42" spans="7:9" x14ac:dyDescent="0.2">
      <c r="G42">
        <v>27</v>
      </c>
      <c r="H42">
        <v>0</v>
      </c>
      <c r="I42">
        <v>54</v>
      </c>
    </row>
    <row r="43" spans="7:9" x14ac:dyDescent="0.2">
      <c r="G43">
        <v>28</v>
      </c>
      <c r="H43">
        <v>0</v>
      </c>
      <c r="I43">
        <v>53</v>
      </c>
    </row>
    <row r="44" spans="7:9" x14ac:dyDescent="0.2">
      <c r="G44">
        <v>29</v>
      </c>
      <c r="H44">
        <v>0</v>
      </c>
      <c r="I44">
        <v>52</v>
      </c>
    </row>
    <row r="45" spans="7:9" x14ac:dyDescent="0.2">
      <c r="G45">
        <v>30</v>
      </c>
      <c r="H45">
        <v>0</v>
      </c>
      <c r="I45">
        <v>51</v>
      </c>
    </row>
    <row r="46" spans="7:9" x14ac:dyDescent="0.2">
      <c r="G46">
        <v>31</v>
      </c>
      <c r="H46">
        <v>0</v>
      </c>
      <c r="I46">
        <v>50</v>
      </c>
    </row>
    <row r="47" spans="7:9" x14ac:dyDescent="0.2">
      <c r="G47">
        <v>32</v>
      </c>
      <c r="H47">
        <v>0</v>
      </c>
      <c r="I47">
        <v>49</v>
      </c>
    </row>
    <row r="48" spans="7:9" x14ac:dyDescent="0.2">
      <c r="G48">
        <v>33</v>
      </c>
      <c r="H48">
        <v>0</v>
      </c>
      <c r="I48">
        <v>48</v>
      </c>
    </row>
    <row r="49" spans="7:9" x14ac:dyDescent="0.2">
      <c r="G49">
        <v>34</v>
      </c>
      <c r="H49">
        <v>0</v>
      </c>
      <c r="I49">
        <v>47</v>
      </c>
    </row>
    <row r="50" spans="7:9" x14ac:dyDescent="0.2">
      <c r="G50">
        <v>35</v>
      </c>
      <c r="H50">
        <v>0</v>
      </c>
      <c r="I50">
        <v>46</v>
      </c>
    </row>
    <row r="51" spans="7:9" x14ac:dyDescent="0.2">
      <c r="G51">
        <v>36</v>
      </c>
      <c r="H51">
        <v>0</v>
      </c>
      <c r="I51">
        <v>45</v>
      </c>
    </row>
    <row r="52" spans="7:9" x14ac:dyDescent="0.2">
      <c r="G52">
        <v>37</v>
      </c>
      <c r="H52">
        <v>0</v>
      </c>
      <c r="I52">
        <v>44</v>
      </c>
    </row>
    <row r="53" spans="7:9" x14ac:dyDescent="0.2">
      <c r="G53">
        <v>38</v>
      </c>
      <c r="H53">
        <v>0</v>
      </c>
      <c r="I53">
        <v>43</v>
      </c>
    </row>
    <row r="54" spans="7:9" x14ac:dyDescent="0.2">
      <c r="G54">
        <v>39</v>
      </c>
      <c r="H54">
        <v>0</v>
      </c>
      <c r="I54">
        <v>42</v>
      </c>
    </row>
    <row r="55" spans="7:9" x14ac:dyDescent="0.2">
      <c r="G55">
        <v>40</v>
      </c>
      <c r="H55">
        <v>0</v>
      </c>
      <c r="I55">
        <v>41</v>
      </c>
    </row>
  </sheetData>
  <sortState ref="M2:N11">
    <sortCondition descending="1" ref="N2:N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2017-07-12T11:41:24Z</dcterms:created>
  <dcterms:modified xsi:type="dcterms:W3CDTF">2017-07-12T14:45:53Z</dcterms:modified>
</cp:coreProperties>
</file>